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КВАРТАЛЬНЫЕ ОТЧЕТЫ\штатное расписание на 2020г\"/>
    </mc:Choice>
  </mc:AlternateContent>
  <bookViews>
    <workbookView xWindow="0" yWindow="0" windowWidth="28770" windowHeight="12360" tabRatio="473"/>
  </bookViews>
  <sheets>
    <sheet name="штатное с 01.09.2022" sheetId="2" r:id="rId1"/>
  </sheets>
  <calcPr calcId="152511" refMode="R1C1"/>
</workbook>
</file>

<file path=xl/calcChain.xml><?xml version="1.0" encoding="utf-8"?>
<calcChain xmlns="http://schemas.openxmlformats.org/spreadsheetml/2006/main">
  <c r="F164" i="2" l="1"/>
  <c r="F50" i="2"/>
  <c r="F154" i="2" l="1"/>
  <c r="F162" i="2"/>
  <c r="G25" i="2"/>
  <c r="G26" i="2"/>
  <c r="F76" i="2"/>
  <c r="F68" i="2"/>
  <c r="F60" i="2"/>
  <c r="F157" i="2" l="1"/>
  <c r="F158" i="2" l="1"/>
  <c r="F163" i="2" l="1"/>
  <c r="F160" i="2"/>
  <c r="F159" i="2"/>
  <c r="F152" i="2" l="1"/>
  <c r="F151" i="2"/>
  <c r="F136" i="2"/>
  <c r="F121" i="2"/>
  <c r="F106" i="2"/>
  <c r="F91" i="2"/>
  <c r="G63" i="2"/>
  <c r="G61" i="2" l="1"/>
  <c r="F165" i="2" l="1"/>
  <c r="G76" i="2"/>
  <c r="G50" i="2"/>
  <c r="G152" i="2" l="1"/>
</calcChain>
</file>

<file path=xl/sharedStrings.xml><?xml version="1.0" encoding="utf-8"?>
<sst xmlns="http://schemas.openxmlformats.org/spreadsheetml/2006/main" count="131" uniqueCount="91">
  <si>
    <t>наименование организации</t>
  </si>
  <si>
    <t>Дата составления</t>
  </si>
  <si>
    <t>на период</t>
  </si>
  <si>
    <t>Количество
штатных
единиц</t>
  </si>
  <si>
    <t>Итого по документу</t>
  </si>
  <si>
    <t>должность</t>
  </si>
  <si>
    <t xml:space="preserve">Наименование отделения </t>
  </si>
  <si>
    <t>№
п/п</t>
  </si>
  <si>
    <t>Должность 
(специальность, профессия), разряд, класс (категория) квалификации</t>
  </si>
  <si>
    <t>Номер
 документа</t>
  </si>
  <si>
    <t>ИТОГО</t>
  </si>
  <si>
    <t>х</t>
  </si>
  <si>
    <t>Врачи</t>
  </si>
  <si>
    <t>СМП</t>
  </si>
  <si>
    <t>в т.ч.</t>
  </si>
  <si>
    <t>ММП</t>
  </si>
  <si>
    <t>Пищеблок</t>
  </si>
  <si>
    <t>Учебно-воспитательный персонал</t>
  </si>
  <si>
    <t>Прочий персонал</t>
  </si>
  <si>
    <t>Административный 
персонал</t>
  </si>
  <si>
    <t>ИТОГО ФОТ в месяц</t>
  </si>
  <si>
    <t>Компенсационные выплаты в месяц за работу в ночное время</t>
  </si>
  <si>
    <t>Компенсационные выплаты в месяц за работу в выходные и праздничные дни</t>
  </si>
  <si>
    <t>Стимулирующие выплаты прочие в месяц</t>
  </si>
  <si>
    <t>Компенсационные выплаты в месяц за замену отпуска</t>
  </si>
  <si>
    <t xml:space="preserve">ВСЕГО расходов на ФОТ в ГОД </t>
  </si>
  <si>
    <t>Начисления на ФОТ в год</t>
  </si>
  <si>
    <r>
      <t xml:space="preserve">ИТОГО ФОТ </t>
    </r>
    <r>
      <rPr>
        <b/>
        <u/>
        <sz val="12"/>
        <rFont val="Times New Roman"/>
        <family val="1"/>
        <charset val="204"/>
      </rPr>
      <t xml:space="preserve">в год </t>
    </r>
  </si>
  <si>
    <t>Социальные работники</t>
  </si>
  <si>
    <t>Заведующие отделениями на дому</t>
  </si>
  <si>
    <t>ПРОВЕРКА</t>
  </si>
  <si>
    <t xml:space="preserve">Стимулирующие выплаты (обязательные) в месяц (за квалификационную категорию, доплата воспитателям, и т.д) </t>
  </si>
  <si>
    <t>№</t>
  </si>
  <si>
    <t>Число коек</t>
  </si>
  <si>
    <t>Численность
чел.
(гос.задание)</t>
  </si>
  <si>
    <t>Наименование отделения</t>
  </si>
  <si>
    <t>Помощник по уходу  (сиделка)</t>
  </si>
  <si>
    <t>Блок бытового обслуживания</t>
  </si>
  <si>
    <t>Геронтопсихиатрическое отделение</t>
  </si>
  <si>
    <t>ЛОГБУ "Кингисеппский ДИ"</t>
  </si>
  <si>
    <t>Директор</t>
  </si>
  <si>
    <t>Главный  бухгалтер</t>
  </si>
  <si>
    <t>Ссистемный  администратор</t>
  </si>
  <si>
    <t>Культорганизатор</t>
  </si>
  <si>
    <t>Инструктор  по труду</t>
  </si>
  <si>
    <t>Психолог</t>
  </si>
  <si>
    <t>Социальный  работник</t>
  </si>
  <si>
    <t>Специалист  по социальной  работе</t>
  </si>
  <si>
    <t xml:space="preserve">Водитель  автомобиля </t>
  </si>
  <si>
    <t>Заведующий  складом</t>
  </si>
  <si>
    <t xml:space="preserve">Подсобный  рабочий  </t>
  </si>
  <si>
    <t xml:space="preserve">Заместитель директора </t>
  </si>
  <si>
    <t>Начальник хозяйственного отдела</t>
  </si>
  <si>
    <t>Кастелянша</t>
  </si>
  <si>
    <t>Швея</t>
  </si>
  <si>
    <t>Парикмахер</t>
  </si>
  <si>
    <t>Повар</t>
  </si>
  <si>
    <t>Кухонный  рабочий</t>
  </si>
  <si>
    <t xml:space="preserve">Официант </t>
  </si>
  <si>
    <t>Общий медицинский и младший медицинский персонал</t>
  </si>
  <si>
    <t>Врач-психиатр</t>
  </si>
  <si>
    <t>Медицинская  сестра  диетическая</t>
  </si>
  <si>
    <t>Инструктор  по лечебной  физкультуре</t>
  </si>
  <si>
    <t>Старшая медицинская сестра</t>
  </si>
  <si>
    <t>Младшая медицинская сестра по уходу за больными</t>
  </si>
  <si>
    <t>Санитарка</t>
  </si>
  <si>
    <t>Младший фармацевт</t>
  </si>
  <si>
    <t>Инженер</t>
  </si>
  <si>
    <t>Фельдшер</t>
  </si>
  <si>
    <t>Административно-хозяйственная часть</t>
  </si>
  <si>
    <t>Уборщик  служебных  помещений</t>
  </si>
  <si>
    <t>Геронтопсихиатрическое отделение (ДИ)</t>
  </si>
  <si>
    <t>Врач-терапевт</t>
  </si>
  <si>
    <t>Заведующий отделением</t>
  </si>
  <si>
    <t>Главный бухгалтер</t>
  </si>
  <si>
    <t>Специалист по охране труда</t>
  </si>
  <si>
    <t>Бухгалтер 1 категории</t>
  </si>
  <si>
    <t>Юрисконсульт 2 категории</t>
  </si>
  <si>
    <t xml:space="preserve">Специалист по кадрам 2 категория </t>
  </si>
  <si>
    <t>Ссекретарь  руководителя</t>
  </si>
  <si>
    <t>Слесарь-сантехник 4 разряда</t>
  </si>
  <si>
    <t xml:space="preserve">Рабочий  по комплексному  обслуживанию  и ремонту зданий 4 разряда </t>
  </si>
  <si>
    <t>Сторож (вахтер)</t>
  </si>
  <si>
    <t>Машинист  по стирке и ремонту  спецодежды</t>
  </si>
  <si>
    <t>Уборщик территорий</t>
  </si>
  <si>
    <t>Инженер-энергетик</t>
  </si>
  <si>
    <t>Медицинская сестра палатная (постовая)</t>
  </si>
  <si>
    <t>Электромонтер по ремонту  и обслуживанию  электрооборудования 6 разряда</t>
  </si>
  <si>
    <t xml:space="preserve">Врач-гериатр </t>
  </si>
  <si>
    <t>с 01 января 2024 года</t>
  </si>
  <si>
    <t>Штатная численность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</si>
</sst>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"/>
    <numFmt numFmtId="165" formatCode="#,##0.00\ _₽"/>
  </numFmts>
  <fonts count="20" x14ac:knownFonts="1">
    <font>
      <sz val="8"/>
      <name val="Arial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2"/>
      <name val="Arial"/>
      <family val="2"/>
      <charset val="204"/>
    </font>
    <font>
      <sz val="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9" fillId="0" borderId="0"/>
  </cellStyleXfs>
  <cellXfs count="133">
    <xf numFmtId="0" fontId="0" fillId="0" borderId="0" xfId="0"/>
    <xf numFmtId="0" fontId="1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7" fillId="0" borderId="2" xfId="0" applyFont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2" fontId="7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center" vertical="center" wrapText="1"/>
    </xf>
    <xf numFmtId="2" fontId="8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165" fontId="8" fillId="0" borderId="4" xfId="0" applyNumberFormat="1" applyFont="1" applyBorder="1" applyAlignment="1">
      <alignment horizontal="center"/>
    </xf>
    <xf numFmtId="0" fontId="2" fillId="4" borderId="2" xfId="0" applyFont="1" applyFill="1" applyBorder="1" applyAlignment="1">
      <alignment horizontal="center" vertical="center" wrapText="1"/>
    </xf>
    <xf numFmtId="2" fontId="2" fillId="4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/>
    <xf numFmtId="0" fontId="1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left" vertical="center" wrapText="1"/>
    </xf>
    <xf numFmtId="165" fontId="8" fillId="0" borderId="0" xfId="0" applyNumberFormat="1" applyFont="1" applyBorder="1" applyAlignment="1">
      <alignment horizontal="center"/>
    </xf>
    <xf numFmtId="2" fontId="5" fillId="5" borderId="2" xfId="0" applyNumberFormat="1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left" vertical="center"/>
    </xf>
    <xf numFmtId="0" fontId="1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1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2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4" fillId="0" borderId="2" xfId="0" applyFont="1" applyBorder="1" applyAlignment="1">
      <alignment vertical="center" wrapText="1"/>
    </xf>
    <xf numFmtId="2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17" fontId="15" fillId="0" borderId="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14" fontId="15" fillId="0" borderId="2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 textRotation="90" wrapText="1"/>
    </xf>
    <xf numFmtId="0" fontId="18" fillId="0" borderId="10" xfId="0" applyFont="1" applyBorder="1" applyAlignment="1">
      <alignment horizontal="left" vertical="center" textRotation="90" wrapText="1"/>
    </xf>
    <xf numFmtId="0" fontId="18" fillId="0" borderId="5" xfId="0" applyFont="1" applyBorder="1" applyAlignment="1">
      <alignment horizontal="left" vertical="center" textRotation="90" wrapText="1"/>
    </xf>
    <xf numFmtId="0" fontId="4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4" xfId="0" applyFont="1" applyBorder="1" applyAlignment="1">
      <alignment horizontal="left" vertical="center" textRotation="90"/>
    </xf>
    <xf numFmtId="0" fontId="17" fillId="5" borderId="6" xfId="0" applyFont="1" applyFill="1" applyBorder="1" applyAlignment="1">
      <alignment horizontal="center" wrapText="1"/>
    </xf>
    <xf numFmtId="0" fontId="3" fillId="5" borderId="8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5" fillId="3" borderId="6" xfId="0" applyFont="1" applyFill="1" applyBorder="1" applyAlignment="1">
      <alignment horizontal="left" vertical="center"/>
    </xf>
    <xf numFmtId="0" fontId="5" fillId="3" borderId="8" xfId="0" applyFont="1" applyFill="1" applyBorder="1" applyAlignment="1">
      <alignment horizontal="left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/>
    </xf>
    <xf numFmtId="0" fontId="5" fillId="5" borderId="6" xfId="0" applyFont="1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/>
    </xf>
    <xf numFmtId="0" fontId="0" fillId="5" borderId="8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5" fillId="0" borderId="10" xfId="0" applyFont="1" applyBorder="1" applyAlignment="1">
      <alignment horizontal="left" vertical="center" textRotation="90" wrapText="1"/>
    </xf>
    <xf numFmtId="0" fontId="0" fillId="5" borderId="7" xfId="0" applyFill="1" applyBorder="1" applyAlignment="1">
      <alignment horizontal="center" vertical="center"/>
    </xf>
    <xf numFmtId="0" fontId="16" fillId="0" borderId="10" xfId="0" applyFont="1" applyBorder="1" applyAlignment="1">
      <alignment horizontal="left" vertical="center" textRotation="90" wrapText="1"/>
    </xf>
    <xf numFmtId="0" fontId="16" fillId="0" borderId="5" xfId="0" applyFont="1" applyBorder="1" applyAlignment="1">
      <alignment horizontal="left" vertical="center" textRotation="90" wrapText="1"/>
    </xf>
    <xf numFmtId="0" fontId="5" fillId="5" borderId="6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2" fontId="4" fillId="0" borderId="6" xfId="0" applyNumberFormat="1" applyFont="1" applyBorder="1" applyAlignment="1">
      <alignment horizontal="center" vertical="center"/>
    </xf>
    <xf numFmtId="2" fontId="4" fillId="0" borderId="8" xfId="0" applyNumberFormat="1" applyFont="1" applyBorder="1" applyAlignment="1">
      <alignment horizontal="center" vertical="center"/>
    </xf>
    <xf numFmtId="2" fontId="4" fillId="0" borderId="7" xfId="0" applyNumberFormat="1" applyFont="1" applyBorder="1" applyAlignment="1">
      <alignment horizontal="center" vertical="center"/>
    </xf>
    <xf numFmtId="2" fontId="4" fillId="0" borderId="6" xfId="0" applyNumberFormat="1" applyFont="1" applyFill="1" applyBorder="1" applyAlignment="1">
      <alignment horizontal="center" vertical="center"/>
    </xf>
    <xf numFmtId="2" fontId="4" fillId="0" borderId="8" xfId="0" applyNumberFormat="1" applyFont="1" applyFill="1" applyBorder="1" applyAlignment="1">
      <alignment horizontal="center" vertical="center"/>
    </xf>
    <xf numFmtId="2" fontId="4" fillId="0" borderId="7" xfId="0" applyNumberFormat="1" applyFont="1" applyFill="1" applyBorder="1" applyAlignment="1">
      <alignment horizontal="center" vertical="center"/>
    </xf>
    <xf numFmtId="2" fontId="4" fillId="4" borderId="6" xfId="0" applyNumberFormat="1" applyFont="1" applyFill="1" applyBorder="1" applyAlignment="1">
      <alignment horizontal="center" vertical="center"/>
    </xf>
    <xf numFmtId="2" fontId="4" fillId="4" borderId="8" xfId="0" applyNumberFormat="1" applyFont="1" applyFill="1" applyBorder="1" applyAlignment="1">
      <alignment horizontal="center" vertical="center"/>
    </xf>
    <xf numFmtId="2" fontId="4" fillId="4" borderId="7" xfId="0" applyNumberFormat="1" applyFont="1" applyFill="1" applyBorder="1" applyAlignment="1">
      <alignment horizontal="center" vertical="center"/>
    </xf>
    <xf numFmtId="2" fontId="5" fillId="0" borderId="7" xfId="0" applyNumberFormat="1" applyFont="1" applyFill="1" applyBorder="1" applyAlignment="1">
      <alignment horizontal="center" vertical="center"/>
    </xf>
    <xf numFmtId="2" fontId="5" fillId="0" borderId="8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 textRotation="90"/>
    </xf>
    <xf numFmtId="0" fontId="5" fillId="0" borderId="5" xfId="0" applyFont="1" applyBorder="1" applyAlignment="1">
      <alignment horizontal="left" vertical="center" textRotation="9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81"/>
  <sheetViews>
    <sheetView tabSelected="1" topLeftCell="A64" workbookViewId="0">
      <selection activeCell="K9" sqref="K9"/>
    </sheetView>
  </sheetViews>
  <sheetFormatPr defaultColWidth="10.5" defaultRowHeight="15.75" x14ac:dyDescent="0.25"/>
  <cols>
    <col min="1" max="1" width="19.1640625" style="2" customWidth="1"/>
    <col min="2" max="2" width="7" style="1" customWidth="1"/>
    <col min="3" max="3" width="56.83203125" style="5" customWidth="1"/>
    <col min="4" max="4" width="17" style="5" customWidth="1"/>
    <col min="5" max="5" width="20.5" style="5" customWidth="1"/>
    <col min="6" max="6" width="18.1640625" style="5" customWidth="1"/>
    <col min="7" max="7" width="18.5" style="2" hidden="1" customWidth="1"/>
    <col min="8" max="9" width="10.5" style="2"/>
    <col min="10" max="10" width="13.33203125" style="2" bestFit="1" customWidth="1"/>
    <col min="11" max="16384" width="10.5" style="2"/>
  </cols>
  <sheetData>
    <row r="1" spans="2:7" s="16" customFormat="1" ht="0.95" customHeight="1" x14ac:dyDescent="0.25">
      <c r="B1" s="1"/>
      <c r="C1" s="5"/>
      <c r="D1" s="5"/>
      <c r="E1" s="5"/>
      <c r="F1" s="5"/>
    </row>
    <row r="2" spans="2:7" ht="26.25" customHeight="1" x14ac:dyDescent="0.25">
      <c r="C2" s="50"/>
    </row>
    <row r="3" spans="2:7" s="16" customFormat="1" ht="17.25" customHeight="1" x14ac:dyDescent="0.25">
      <c r="B3" s="1"/>
      <c r="C3" s="5"/>
      <c r="D3" s="5"/>
      <c r="E3" s="5"/>
      <c r="F3" s="5"/>
      <c r="G3" s="2"/>
    </row>
    <row r="4" spans="2:7" ht="12.95" customHeight="1" x14ac:dyDescent="0.25"/>
    <row r="5" spans="2:7" ht="15.75" customHeight="1" x14ac:dyDescent="0.25"/>
    <row r="6" spans="2:7" ht="27" customHeight="1" x14ac:dyDescent="0.25"/>
    <row r="7" spans="2:7" ht="42" customHeight="1" x14ac:dyDescent="0.25">
      <c r="B7" s="25" t="s">
        <v>32</v>
      </c>
      <c r="C7" s="25" t="s">
        <v>35</v>
      </c>
      <c r="D7" s="26" t="s">
        <v>33</v>
      </c>
      <c r="E7" s="46" t="s">
        <v>34</v>
      </c>
      <c r="F7" s="17"/>
    </row>
    <row r="8" spans="2:7" x14ac:dyDescent="0.25">
      <c r="B8" s="30">
        <v>1</v>
      </c>
      <c r="C8" s="28" t="s">
        <v>38</v>
      </c>
      <c r="D8" s="29">
        <v>40</v>
      </c>
      <c r="E8" s="47">
        <v>38</v>
      </c>
      <c r="F8" s="52"/>
    </row>
    <row r="9" spans="2:7" ht="16.899999999999999" customHeight="1" x14ac:dyDescent="0.25">
      <c r="B9" s="87" t="s">
        <v>10</v>
      </c>
      <c r="C9" s="87"/>
      <c r="D9" s="48">
        <v>40</v>
      </c>
      <c r="E9" s="48">
        <v>38</v>
      </c>
      <c r="F9" s="53"/>
    </row>
    <row r="10" spans="2:7" ht="12.95" customHeight="1" x14ac:dyDescent="0.25">
      <c r="C10" s="54"/>
      <c r="D10" s="55"/>
      <c r="E10" s="51"/>
    </row>
    <row r="11" spans="2:7" ht="12.95" customHeight="1" x14ac:dyDescent="0.25">
      <c r="C11" s="54"/>
      <c r="D11" s="55"/>
      <c r="E11" s="51"/>
    </row>
    <row r="12" spans="2:7" ht="28.9" customHeight="1" x14ac:dyDescent="0.25">
      <c r="C12" s="88" t="s">
        <v>39</v>
      </c>
      <c r="D12" s="88"/>
      <c r="E12" s="88"/>
      <c r="F12" s="88"/>
    </row>
    <row r="13" spans="2:7" ht="12.95" customHeight="1" x14ac:dyDescent="0.25">
      <c r="C13" s="89" t="s">
        <v>0</v>
      </c>
      <c r="D13" s="89"/>
      <c r="E13" s="89"/>
      <c r="F13" s="89"/>
    </row>
    <row r="14" spans="2:7" ht="12.95" customHeight="1" x14ac:dyDescent="0.25"/>
    <row r="15" spans="2:7" ht="24.75" customHeight="1" x14ac:dyDescent="0.25">
      <c r="E15" s="56" t="s">
        <v>9</v>
      </c>
      <c r="F15" s="76" t="s">
        <v>1</v>
      </c>
    </row>
    <row r="16" spans="2:7" ht="17.45" customHeight="1" x14ac:dyDescent="0.25">
      <c r="C16" s="57" t="s">
        <v>90</v>
      </c>
      <c r="E16" s="73"/>
      <c r="F16" s="77">
        <v>45292</v>
      </c>
    </row>
    <row r="17" spans="1:10" ht="12.95" customHeight="1" x14ac:dyDescent="0.25"/>
    <row r="18" spans="1:10" ht="12.95" customHeight="1" x14ac:dyDescent="0.25"/>
    <row r="19" spans="1:10" ht="12.95" customHeight="1" x14ac:dyDescent="0.25">
      <c r="C19" s="54" t="s">
        <v>2</v>
      </c>
      <c r="D19" s="58" t="s">
        <v>89</v>
      </c>
      <c r="E19" s="51"/>
    </row>
    <row r="20" spans="1:10" ht="12.95" customHeight="1" x14ac:dyDescent="0.25">
      <c r="C20" s="54"/>
      <c r="D20" s="55"/>
      <c r="E20" s="51"/>
    </row>
    <row r="21" spans="1:10" ht="12.95" customHeight="1" x14ac:dyDescent="0.25">
      <c r="C21" s="54"/>
      <c r="D21" s="55"/>
      <c r="E21" s="51"/>
    </row>
    <row r="22" spans="1:10" ht="11.1" customHeight="1" x14ac:dyDescent="0.25"/>
    <row r="23" spans="1:10" s="4" customFormat="1" ht="33" customHeight="1" x14ac:dyDescent="0.2">
      <c r="A23" s="81"/>
      <c r="B23" s="90" t="s">
        <v>7</v>
      </c>
      <c r="C23" s="92" t="s">
        <v>8</v>
      </c>
      <c r="D23" s="114" t="s">
        <v>3</v>
      </c>
      <c r="E23" s="115"/>
      <c r="F23" s="116"/>
    </row>
    <row r="24" spans="1:10" s="4" customFormat="1" ht="90.75" customHeight="1" x14ac:dyDescent="0.2">
      <c r="A24" s="82"/>
      <c r="B24" s="91"/>
      <c r="C24" s="93"/>
      <c r="D24" s="117"/>
      <c r="E24" s="118"/>
      <c r="F24" s="119"/>
    </row>
    <row r="25" spans="1:10" s="5" customFormat="1" ht="15.75" customHeight="1" x14ac:dyDescent="0.2">
      <c r="A25" s="83" t="s">
        <v>69</v>
      </c>
      <c r="B25" s="19">
        <v>1</v>
      </c>
      <c r="C25" s="30" t="s">
        <v>40</v>
      </c>
      <c r="D25" s="120">
        <v>1</v>
      </c>
      <c r="E25" s="121"/>
      <c r="F25" s="122"/>
      <c r="G25" s="21" t="e">
        <f>+#REF!*#REF!</f>
        <v>#REF!</v>
      </c>
      <c r="H25" s="72"/>
    </row>
    <row r="26" spans="1:10" s="5" customFormat="1" x14ac:dyDescent="0.2">
      <c r="A26" s="131"/>
      <c r="B26" s="19">
        <v>2</v>
      </c>
      <c r="C26" s="28" t="s">
        <v>51</v>
      </c>
      <c r="D26" s="123">
        <v>2</v>
      </c>
      <c r="E26" s="124"/>
      <c r="F26" s="125"/>
      <c r="G26" s="21" t="e">
        <f>+#REF!*#REF!</f>
        <v>#REF!</v>
      </c>
      <c r="H26" s="72"/>
      <c r="J26" s="45"/>
    </row>
    <row r="27" spans="1:10" s="5" customFormat="1" x14ac:dyDescent="0.2">
      <c r="A27" s="131"/>
      <c r="B27" s="19">
        <v>3</v>
      </c>
      <c r="C27" s="32" t="s">
        <v>41</v>
      </c>
      <c r="D27" s="123">
        <v>1</v>
      </c>
      <c r="E27" s="124"/>
      <c r="F27" s="125"/>
      <c r="G27" s="21"/>
      <c r="H27" s="72"/>
    </row>
    <row r="28" spans="1:10" s="5" customFormat="1" x14ac:dyDescent="0.2">
      <c r="A28" s="131"/>
      <c r="B28" s="19">
        <v>4</v>
      </c>
      <c r="C28" s="31" t="s">
        <v>76</v>
      </c>
      <c r="D28" s="123">
        <v>2</v>
      </c>
      <c r="E28" s="124"/>
      <c r="F28" s="125"/>
      <c r="G28" s="21"/>
    </row>
    <row r="29" spans="1:10" s="5" customFormat="1" x14ac:dyDescent="0.2">
      <c r="A29" s="131"/>
      <c r="B29" s="19">
        <v>5</v>
      </c>
      <c r="C29" s="32" t="s">
        <v>77</v>
      </c>
      <c r="D29" s="123">
        <v>0.5</v>
      </c>
      <c r="E29" s="124"/>
      <c r="F29" s="125"/>
      <c r="G29" s="21"/>
    </row>
    <row r="30" spans="1:10" s="5" customFormat="1" x14ac:dyDescent="0.2">
      <c r="A30" s="131"/>
      <c r="B30" s="19">
        <v>6</v>
      </c>
      <c r="C30" s="32" t="s">
        <v>42</v>
      </c>
      <c r="D30" s="123">
        <v>0.5</v>
      </c>
      <c r="E30" s="124"/>
      <c r="F30" s="125"/>
      <c r="G30" s="21"/>
    </row>
    <row r="31" spans="1:10" s="5" customFormat="1" x14ac:dyDescent="0.2">
      <c r="A31" s="131"/>
      <c r="B31" s="19">
        <v>7</v>
      </c>
      <c r="C31" s="32" t="s">
        <v>78</v>
      </c>
      <c r="D31" s="123">
        <v>1</v>
      </c>
      <c r="E31" s="124"/>
      <c r="F31" s="125"/>
      <c r="G31" s="21"/>
    </row>
    <row r="32" spans="1:10" s="5" customFormat="1" x14ac:dyDescent="0.2">
      <c r="A32" s="131"/>
      <c r="B32" s="19">
        <v>8</v>
      </c>
      <c r="C32" s="32" t="s">
        <v>79</v>
      </c>
      <c r="D32" s="123">
        <v>1</v>
      </c>
      <c r="E32" s="124"/>
      <c r="F32" s="125"/>
      <c r="G32" s="21"/>
    </row>
    <row r="33" spans="1:17" s="5" customFormat="1" x14ac:dyDescent="0.2">
      <c r="A33" s="131"/>
      <c r="B33" s="19">
        <v>9</v>
      </c>
      <c r="C33" s="32" t="s">
        <v>43</v>
      </c>
      <c r="D33" s="123">
        <v>1</v>
      </c>
      <c r="E33" s="124"/>
      <c r="F33" s="125"/>
      <c r="G33" s="21"/>
    </row>
    <row r="34" spans="1:17" s="5" customFormat="1" x14ac:dyDescent="0.2">
      <c r="A34" s="131"/>
      <c r="B34" s="19">
        <v>10</v>
      </c>
      <c r="C34" s="33" t="s">
        <v>44</v>
      </c>
      <c r="D34" s="123">
        <v>0.5</v>
      </c>
      <c r="E34" s="124"/>
      <c r="F34" s="125"/>
      <c r="G34" s="21"/>
    </row>
    <row r="35" spans="1:17" s="5" customFormat="1" x14ac:dyDescent="0.2">
      <c r="A35" s="131"/>
      <c r="B35" s="19">
        <v>11</v>
      </c>
      <c r="C35" s="33" t="s">
        <v>45</v>
      </c>
      <c r="D35" s="123">
        <v>1</v>
      </c>
      <c r="E35" s="124"/>
      <c r="F35" s="125"/>
      <c r="G35" s="21"/>
    </row>
    <row r="36" spans="1:17" s="5" customFormat="1" x14ac:dyDescent="0.2">
      <c r="A36" s="131"/>
      <c r="B36" s="19"/>
      <c r="C36" s="33" t="s">
        <v>47</v>
      </c>
      <c r="D36" s="123">
        <v>1</v>
      </c>
      <c r="E36" s="124"/>
      <c r="F36" s="125"/>
      <c r="G36" s="21"/>
    </row>
    <row r="37" spans="1:17" s="5" customFormat="1" x14ac:dyDescent="0.2">
      <c r="A37" s="131"/>
      <c r="B37" s="19">
        <v>12</v>
      </c>
      <c r="C37" s="33" t="s">
        <v>46</v>
      </c>
      <c r="D37" s="123">
        <v>0.25</v>
      </c>
      <c r="E37" s="124"/>
      <c r="F37" s="125"/>
      <c r="G37" s="21"/>
    </row>
    <row r="38" spans="1:17" s="5" customFormat="1" x14ac:dyDescent="0.2">
      <c r="A38" s="131"/>
      <c r="B38" s="19">
        <v>14</v>
      </c>
      <c r="C38" s="32" t="s">
        <v>48</v>
      </c>
      <c r="D38" s="123">
        <v>2</v>
      </c>
      <c r="E38" s="124"/>
      <c r="F38" s="125"/>
      <c r="G38" s="21"/>
    </row>
    <row r="39" spans="1:17" s="5" customFormat="1" x14ac:dyDescent="0.2">
      <c r="A39" s="131"/>
      <c r="B39" s="19">
        <v>15</v>
      </c>
      <c r="C39" s="32" t="s">
        <v>49</v>
      </c>
      <c r="D39" s="123">
        <v>1</v>
      </c>
      <c r="E39" s="124"/>
      <c r="F39" s="125"/>
      <c r="G39" s="21"/>
    </row>
    <row r="40" spans="1:17" s="5" customFormat="1" x14ac:dyDescent="0.2">
      <c r="A40" s="131"/>
      <c r="B40" s="19">
        <v>16</v>
      </c>
      <c r="C40" s="32" t="s">
        <v>50</v>
      </c>
      <c r="D40" s="123">
        <v>1</v>
      </c>
      <c r="E40" s="124"/>
      <c r="F40" s="125"/>
      <c r="G40" s="21"/>
    </row>
    <row r="41" spans="1:17" s="49" customFormat="1" ht="24" x14ac:dyDescent="0.2">
      <c r="A41" s="131"/>
      <c r="B41" s="70">
        <v>17</v>
      </c>
      <c r="C41" s="32" t="s">
        <v>87</v>
      </c>
      <c r="D41" s="123">
        <v>0.5</v>
      </c>
      <c r="E41" s="124"/>
      <c r="F41" s="125"/>
      <c r="G41" s="71"/>
      <c r="H41" s="72"/>
      <c r="I41" s="72"/>
      <c r="J41" s="72"/>
      <c r="K41" s="72"/>
      <c r="L41" s="72"/>
      <c r="M41" s="72"/>
      <c r="N41" s="72"/>
      <c r="O41" s="72"/>
      <c r="P41" s="72"/>
      <c r="Q41" s="72"/>
    </row>
    <row r="42" spans="1:17" s="5" customFormat="1" x14ac:dyDescent="0.2">
      <c r="A42" s="131"/>
      <c r="B42" s="19">
        <v>18</v>
      </c>
      <c r="C42" s="32" t="s">
        <v>80</v>
      </c>
      <c r="D42" s="123">
        <v>0.5</v>
      </c>
      <c r="E42" s="124"/>
      <c r="F42" s="125"/>
      <c r="G42" s="21"/>
    </row>
    <row r="43" spans="1:17" s="5" customFormat="1" ht="24" x14ac:dyDescent="0.2">
      <c r="A43" s="131"/>
      <c r="B43" s="19">
        <v>19</v>
      </c>
      <c r="C43" s="32" t="s">
        <v>81</v>
      </c>
      <c r="D43" s="123">
        <v>1</v>
      </c>
      <c r="E43" s="124"/>
      <c r="F43" s="125"/>
      <c r="G43" s="21"/>
    </row>
    <row r="44" spans="1:17" s="5" customFormat="1" x14ac:dyDescent="0.2">
      <c r="A44" s="131"/>
      <c r="B44" s="19">
        <v>20</v>
      </c>
      <c r="C44" s="32" t="s">
        <v>70</v>
      </c>
      <c r="D44" s="123">
        <v>3</v>
      </c>
      <c r="E44" s="124"/>
      <c r="F44" s="125"/>
      <c r="G44" s="21"/>
    </row>
    <row r="45" spans="1:17" s="5" customFormat="1" x14ac:dyDescent="0.2">
      <c r="A45" s="131"/>
      <c r="B45" s="19">
        <v>21</v>
      </c>
      <c r="C45" s="32" t="s">
        <v>84</v>
      </c>
      <c r="D45" s="123">
        <v>2</v>
      </c>
      <c r="E45" s="124"/>
      <c r="F45" s="125"/>
      <c r="G45" s="21"/>
    </row>
    <row r="46" spans="1:17" s="5" customFormat="1" x14ac:dyDescent="0.2">
      <c r="A46" s="131"/>
      <c r="B46" s="19">
        <v>22</v>
      </c>
      <c r="C46" s="33" t="s">
        <v>82</v>
      </c>
      <c r="D46" s="123">
        <v>5</v>
      </c>
      <c r="E46" s="124"/>
      <c r="F46" s="125"/>
      <c r="G46" s="21"/>
    </row>
    <row r="47" spans="1:17" s="5" customFormat="1" x14ac:dyDescent="0.2">
      <c r="A47" s="131"/>
      <c r="B47" s="19">
        <v>24</v>
      </c>
      <c r="C47" s="33" t="s">
        <v>85</v>
      </c>
      <c r="D47" s="123">
        <v>0.25</v>
      </c>
      <c r="E47" s="124"/>
      <c r="F47" s="125"/>
      <c r="G47" s="21"/>
    </row>
    <row r="48" spans="1:17" s="5" customFormat="1" x14ac:dyDescent="0.2">
      <c r="A48" s="131"/>
      <c r="B48" s="19">
        <v>25</v>
      </c>
      <c r="C48" s="33" t="s">
        <v>67</v>
      </c>
      <c r="D48" s="123">
        <v>1</v>
      </c>
      <c r="E48" s="124"/>
      <c r="F48" s="125"/>
      <c r="G48" s="21"/>
    </row>
    <row r="49" spans="1:10" s="5" customFormat="1" x14ac:dyDescent="0.2">
      <c r="A49" s="132"/>
      <c r="B49" s="19">
        <v>26</v>
      </c>
      <c r="C49" s="33" t="s">
        <v>75</v>
      </c>
      <c r="D49" s="123">
        <v>1</v>
      </c>
      <c r="E49" s="124"/>
      <c r="F49" s="125"/>
      <c r="G49" s="21"/>
    </row>
    <row r="50" spans="1:10" s="5" customFormat="1" ht="16.5" customHeight="1" x14ac:dyDescent="0.25">
      <c r="A50" s="84" t="s">
        <v>69</v>
      </c>
      <c r="B50" s="85"/>
      <c r="C50" s="85"/>
      <c r="D50" s="85"/>
      <c r="E50" s="86"/>
      <c r="F50" s="44">
        <f>D36+D25+D26+D27+D28+D29+D30+D31+D32+D33+D34+D35+D37+D38+D39+D40+D41+D43+D42+D44+D45+D46+D47+D48+D49</f>
        <v>31</v>
      </c>
      <c r="G50" s="27" t="e">
        <f>SUM(G25:G49)</f>
        <v>#REF!</v>
      </c>
    </row>
    <row r="51" spans="1:10" s="5" customFormat="1" ht="16.5" customHeight="1" x14ac:dyDescent="0.2">
      <c r="A51" s="39"/>
      <c r="B51" s="41"/>
      <c r="C51" s="42"/>
      <c r="D51" s="130"/>
      <c r="E51" s="130"/>
      <c r="F51" s="129"/>
      <c r="G51" s="43"/>
    </row>
    <row r="52" spans="1:10" s="5" customFormat="1" x14ac:dyDescent="0.2">
      <c r="A52" s="78" t="s">
        <v>37</v>
      </c>
      <c r="B52" s="19">
        <v>27</v>
      </c>
      <c r="C52" s="34" t="s">
        <v>52</v>
      </c>
      <c r="D52" s="120">
        <v>1</v>
      </c>
      <c r="E52" s="121"/>
      <c r="F52" s="122"/>
    </row>
    <row r="53" spans="1:10" s="5" customFormat="1" x14ac:dyDescent="0.2">
      <c r="A53" s="79"/>
      <c r="B53" s="19">
        <v>28</v>
      </c>
      <c r="C53" s="34" t="s">
        <v>83</v>
      </c>
      <c r="D53" s="120">
        <v>1</v>
      </c>
      <c r="E53" s="121"/>
      <c r="F53" s="122"/>
    </row>
    <row r="54" spans="1:10" s="5" customFormat="1" x14ac:dyDescent="0.2">
      <c r="A54" s="79"/>
      <c r="B54" s="19">
        <v>29</v>
      </c>
      <c r="C54" s="35" t="s">
        <v>53</v>
      </c>
      <c r="D54" s="120">
        <v>1</v>
      </c>
      <c r="E54" s="121"/>
      <c r="F54" s="122"/>
    </row>
    <row r="55" spans="1:10" s="5" customFormat="1" x14ac:dyDescent="0.2">
      <c r="A55" s="79"/>
      <c r="B55" s="19">
        <v>30</v>
      </c>
      <c r="C55" s="35" t="s">
        <v>54</v>
      </c>
      <c r="D55" s="120">
        <v>0.5</v>
      </c>
      <c r="E55" s="121"/>
      <c r="F55" s="122"/>
    </row>
    <row r="56" spans="1:10" s="5" customFormat="1" x14ac:dyDescent="0.2">
      <c r="A56" s="79"/>
      <c r="B56" s="19">
        <v>31</v>
      </c>
      <c r="C56" s="35" t="s">
        <v>55</v>
      </c>
      <c r="D56" s="120">
        <v>0.25</v>
      </c>
      <c r="E56" s="121"/>
      <c r="F56" s="122"/>
    </row>
    <row r="57" spans="1:10" s="5" customFormat="1" x14ac:dyDescent="0.2">
      <c r="A57" s="79"/>
      <c r="B57" s="19">
        <v>32</v>
      </c>
      <c r="C57" s="36" t="s">
        <v>56</v>
      </c>
      <c r="D57" s="120">
        <v>3</v>
      </c>
      <c r="E57" s="121"/>
      <c r="F57" s="122"/>
      <c r="J57" s="45"/>
    </row>
    <row r="58" spans="1:10" s="5" customFormat="1" x14ac:dyDescent="0.2">
      <c r="A58" s="79"/>
      <c r="B58" s="19">
        <v>33</v>
      </c>
      <c r="C58" s="37" t="s">
        <v>57</v>
      </c>
      <c r="D58" s="120">
        <v>2.5</v>
      </c>
      <c r="E58" s="121"/>
      <c r="F58" s="122"/>
    </row>
    <row r="59" spans="1:10" s="5" customFormat="1" x14ac:dyDescent="0.2">
      <c r="A59" s="80"/>
      <c r="B59" s="19">
        <v>34</v>
      </c>
      <c r="C59" s="36" t="s">
        <v>58</v>
      </c>
      <c r="D59" s="126">
        <v>2</v>
      </c>
      <c r="E59" s="127"/>
      <c r="F59" s="128"/>
      <c r="J59" s="45"/>
    </row>
    <row r="60" spans="1:10" s="5" customFormat="1" ht="16.5" customHeight="1" x14ac:dyDescent="0.2">
      <c r="A60" s="102" t="s">
        <v>37</v>
      </c>
      <c r="B60" s="103"/>
      <c r="C60" s="103"/>
      <c r="D60" s="104"/>
      <c r="E60" s="105"/>
      <c r="F60" s="44">
        <f>D52+D53+D54+D55+D56+D57+D58+D59</f>
        <v>11.25</v>
      </c>
    </row>
    <row r="61" spans="1:10" s="5" customFormat="1" ht="16.5" customHeight="1" x14ac:dyDescent="0.2">
      <c r="A61" s="78" t="s">
        <v>59</v>
      </c>
      <c r="B61" s="19">
        <v>35</v>
      </c>
      <c r="C61" s="38" t="s">
        <v>88</v>
      </c>
      <c r="D61" s="123">
        <v>0.25</v>
      </c>
      <c r="E61" s="124"/>
      <c r="F61" s="125"/>
      <c r="G61" s="21" t="e">
        <f>+#REF!*#REF!</f>
        <v>#REF!</v>
      </c>
    </row>
    <row r="62" spans="1:10" s="5" customFormat="1" ht="16.5" customHeight="1" x14ac:dyDescent="0.2">
      <c r="A62" s="106"/>
      <c r="B62" s="19">
        <v>36</v>
      </c>
      <c r="C62" s="38" t="s">
        <v>72</v>
      </c>
      <c r="D62" s="123">
        <v>1</v>
      </c>
      <c r="E62" s="124"/>
      <c r="F62" s="125"/>
      <c r="G62" s="21"/>
    </row>
    <row r="63" spans="1:10" s="5" customFormat="1" ht="16.5" customHeight="1" x14ac:dyDescent="0.2">
      <c r="A63" s="79"/>
      <c r="B63" s="19">
        <v>37</v>
      </c>
      <c r="C63" s="38" t="s">
        <v>60</v>
      </c>
      <c r="D63" s="123">
        <v>0.5</v>
      </c>
      <c r="E63" s="124"/>
      <c r="F63" s="125"/>
      <c r="G63" s="21" t="e">
        <f>+#REF!*#REF!</f>
        <v>#REF!</v>
      </c>
    </row>
    <row r="64" spans="1:10" s="5" customFormat="1" ht="16.5" customHeight="1" x14ac:dyDescent="0.2">
      <c r="A64" s="79"/>
      <c r="B64" s="19">
        <v>38</v>
      </c>
      <c r="C64" s="35" t="s">
        <v>68</v>
      </c>
      <c r="D64" s="123">
        <v>0.25</v>
      </c>
      <c r="E64" s="124"/>
      <c r="F64" s="125"/>
      <c r="G64" s="21"/>
    </row>
    <row r="65" spans="1:7" s="5" customFormat="1" ht="16.5" customHeight="1" x14ac:dyDescent="0.2">
      <c r="A65" s="79"/>
      <c r="B65" s="19">
        <v>39</v>
      </c>
      <c r="C65" s="33" t="s">
        <v>61</v>
      </c>
      <c r="D65" s="123">
        <v>1</v>
      </c>
      <c r="E65" s="124"/>
      <c r="F65" s="125"/>
      <c r="G65" s="21"/>
    </row>
    <row r="66" spans="1:7" s="5" customFormat="1" ht="16.5" customHeight="1" x14ac:dyDescent="0.2">
      <c r="A66" s="79"/>
      <c r="B66" s="19">
        <v>40</v>
      </c>
      <c r="C66" s="33" t="s">
        <v>66</v>
      </c>
      <c r="D66" s="123">
        <v>0.5</v>
      </c>
      <c r="E66" s="124"/>
      <c r="F66" s="125"/>
      <c r="G66" s="21"/>
    </row>
    <row r="67" spans="1:7" s="5" customFormat="1" ht="16.5" customHeight="1" x14ac:dyDescent="0.2">
      <c r="A67" s="80"/>
      <c r="B67" s="19">
        <v>41</v>
      </c>
      <c r="C67" s="33" t="s">
        <v>62</v>
      </c>
      <c r="D67" s="123">
        <v>0.5</v>
      </c>
      <c r="E67" s="124"/>
      <c r="F67" s="125"/>
      <c r="G67" s="21"/>
    </row>
    <row r="68" spans="1:7" s="5" customFormat="1" ht="16.5" customHeight="1" x14ac:dyDescent="0.2">
      <c r="A68" s="102"/>
      <c r="B68" s="103"/>
      <c r="C68" s="103"/>
      <c r="D68" s="103"/>
      <c r="E68" s="107"/>
      <c r="F68" s="44">
        <f>D61+D62+D63+D64+D65+D66+D67</f>
        <v>4</v>
      </c>
      <c r="G68" s="21"/>
    </row>
    <row r="69" spans="1:7" s="5" customFormat="1" ht="16.5" customHeight="1" x14ac:dyDescent="0.2">
      <c r="A69" s="108"/>
      <c r="B69" s="19">
        <v>43</v>
      </c>
      <c r="C69" s="35" t="s">
        <v>63</v>
      </c>
      <c r="D69" s="123">
        <v>1</v>
      </c>
      <c r="E69" s="124"/>
      <c r="F69" s="125"/>
      <c r="G69" s="21"/>
    </row>
    <row r="70" spans="1:7" s="5" customFormat="1" ht="16.5" customHeight="1" x14ac:dyDescent="0.2">
      <c r="A70" s="108"/>
      <c r="B70" s="19">
        <v>44</v>
      </c>
      <c r="C70" s="30" t="s">
        <v>86</v>
      </c>
      <c r="D70" s="123">
        <v>11.5</v>
      </c>
      <c r="E70" s="124"/>
      <c r="F70" s="125"/>
      <c r="G70" s="21"/>
    </row>
    <row r="71" spans="1:7" s="5" customFormat="1" ht="16.5" customHeight="1" x14ac:dyDescent="0.2">
      <c r="A71" s="108"/>
      <c r="B71" s="19">
        <v>45</v>
      </c>
      <c r="C71" s="28" t="s">
        <v>64</v>
      </c>
      <c r="D71" s="123">
        <v>11.5</v>
      </c>
      <c r="E71" s="124"/>
      <c r="F71" s="125"/>
      <c r="G71" s="21"/>
    </row>
    <row r="72" spans="1:7" s="5" customFormat="1" ht="16.5" customHeight="1" x14ac:dyDescent="0.2">
      <c r="A72" s="109"/>
      <c r="B72" s="19">
        <v>46</v>
      </c>
      <c r="C72" s="28" t="s">
        <v>65</v>
      </c>
      <c r="D72" s="123">
        <v>1</v>
      </c>
      <c r="E72" s="124"/>
      <c r="F72" s="125"/>
      <c r="G72" s="21"/>
    </row>
    <row r="73" spans="1:7" s="5" customFormat="1" ht="16.5" hidden="1" customHeight="1" x14ac:dyDescent="0.2">
      <c r="A73" s="39"/>
      <c r="B73" s="19"/>
      <c r="C73" s="8"/>
      <c r="D73" s="22"/>
      <c r="E73" s="23"/>
      <c r="F73" s="24"/>
    </row>
    <row r="74" spans="1:7" s="5" customFormat="1" ht="16.5" hidden="1" customHeight="1" x14ac:dyDescent="0.2">
      <c r="A74" s="39"/>
      <c r="B74" s="19"/>
      <c r="C74" s="8"/>
      <c r="D74" s="22"/>
      <c r="E74" s="23"/>
      <c r="F74" s="24"/>
    </row>
    <row r="75" spans="1:7" s="5" customFormat="1" ht="16.5" hidden="1" customHeight="1" x14ac:dyDescent="0.2">
      <c r="A75" s="39"/>
      <c r="B75" s="19"/>
      <c r="C75" s="8"/>
      <c r="D75" s="22"/>
      <c r="E75" s="23"/>
      <c r="F75" s="24"/>
    </row>
    <row r="76" spans="1:7" s="5" customFormat="1" ht="16.5" customHeight="1" x14ac:dyDescent="0.2">
      <c r="A76" s="110" t="s">
        <v>71</v>
      </c>
      <c r="B76" s="103"/>
      <c r="C76" s="103"/>
      <c r="D76" s="103"/>
      <c r="E76" s="107"/>
      <c r="F76" s="44">
        <f>D69+D70+D71+D72</f>
        <v>25</v>
      </c>
      <c r="G76" s="18" t="e">
        <f>SUM(G61:G75)</f>
        <v>#REF!</v>
      </c>
    </row>
    <row r="77" spans="1:7" s="5" customFormat="1" ht="16.5" hidden="1" customHeight="1" x14ac:dyDescent="0.25">
      <c r="A77" s="39"/>
      <c r="B77" s="101" t="s">
        <v>6</v>
      </c>
      <c r="C77" s="101"/>
      <c r="D77" s="101"/>
      <c r="E77" s="112"/>
      <c r="F77" s="113"/>
    </row>
    <row r="78" spans="1:7" s="5" customFormat="1" ht="16.5" hidden="1" customHeight="1" x14ac:dyDescent="0.2">
      <c r="A78" s="39"/>
      <c r="B78" s="19"/>
      <c r="C78" s="8"/>
      <c r="D78" s="6"/>
      <c r="E78" s="7"/>
      <c r="F78" s="9"/>
    </row>
    <row r="79" spans="1:7" s="5" customFormat="1" ht="16.5" hidden="1" customHeight="1" x14ac:dyDescent="0.2">
      <c r="A79" s="39"/>
      <c r="B79" s="19"/>
      <c r="C79" s="8"/>
      <c r="D79" s="6"/>
      <c r="E79" s="7"/>
      <c r="F79" s="9"/>
    </row>
    <row r="80" spans="1:7" s="5" customFormat="1" ht="16.5" hidden="1" customHeight="1" x14ac:dyDescent="0.2">
      <c r="A80" s="39"/>
      <c r="B80" s="19"/>
      <c r="C80" s="8"/>
      <c r="D80" s="6"/>
      <c r="E80" s="7"/>
      <c r="F80" s="9"/>
    </row>
    <row r="81" spans="1:6" s="5" customFormat="1" ht="16.5" hidden="1" customHeight="1" x14ac:dyDescent="0.2">
      <c r="A81" s="39"/>
      <c r="B81" s="19"/>
      <c r="C81" s="8"/>
      <c r="D81" s="6"/>
      <c r="E81" s="7"/>
      <c r="F81" s="9"/>
    </row>
    <row r="82" spans="1:6" s="5" customFormat="1" ht="16.5" hidden="1" customHeight="1" x14ac:dyDescent="0.2">
      <c r="A82" s="39"/>
      <c r="B82" s="19"/>
      <c r="C82" s="8"/>
      <c r="D82" s="6"/>
      <c r="E82" s="7"/>
      <c r="F82" s="9"/>
    </row>
    <row r="83" spans="1:6" s="5" customFormat="1" ht="16.5" hidden="1" customHeight="1" x14ac:dyDescent="0.2">
      <c r="A83" s="39"/>
      <c r="B83" s="19"/>
      <c r="C83" s="8"/>
      <c r="D83" s="6"/>
      <c r="E83" s="7"/>
      <c r="F83" s="9"/>
    </row>
    <row r="84" spans="1:6" s="5" customFormat="1" ht="16.5" hidden="1" customHeight="1" x14ac:dyDescent="0.2">
      <c r="A84" s="39"/>
      <c r="B84" s="19"/>
      <c r="C84" s="8"/>
      <c r="D84" s="6"/>
      <c r="E84" s="7"/>
      <c r="F84" s="9"/>
    </row>
    <row r="85" spans="1:6" s="5" customFormat="1" ht="16.5" hidden="1" customHeight="1" x14ac:dyDescent="0.2">
      <c r="A85" s="39"/>
      <c r="B85" s="19"/>
      <c r="C85" s="8"/>
      <c r="D85" s="6"/>
      <c r="E85" s="7"/>
      <c r="F85" s="9"/>
    </row>
    <row r="86" spans="1:6" s="5" customFormat="1" ht="16.5" hidden="1" customHeight="1" x14ac:dyDescent="0.2">
      <c r="A86" s="39"/>
      <c r="B86" s="19"/>
      <c r="C86" s="8"/>
      <c r="D86" s="6"/>
      <c r="E86" s="7"/>
      <c r="F86" s="9"/>
    </row>
    <row r="87" spans="1:6" s="5" customFormat="1" ht="16.5" hidden="1" customHeight="1" x14ac:dyDescent="0.2">
      <c r="A87" s="39"/>
      <c r="B87" s="19"/>
      <c r="C87" s="8"/>
      <c r="D87" s="6"/>
      <c r="E87" s="7"/>
      <c r="F87" s="9"/>
    </row>
    <row r="88" spans="1:6" s="5" customFormat="1" ht="16.5" hidden="1" customHeight="1" x14ac:dyDescent="0.2">
      <c r="A88" s="39"/>
      <c r="B88" s="19"/>
      <c r="C88" s="8"/>
      <c r="D88" s="6"/>
      <c r="E88" s="7"/>
      <c r="F88" s="9"/>
    </row>
    <row r="89" spans="1:6" s="5" customFormat="1" ht="16.5" hidden="1" customHeight="1" x14ac:dyDescent="0.2">
      <c r="A89" s="39"/>
      <c r="B89" s="19"/>
      <c r="C89" s="8"/>
      <c r="D89" s="6"/>
      <c r="E89" s="7"/>
      <c r="F89" s="9"/>
    </row>
    <row r="90" spans="1:6" s="5" customFormat="1" ht="16.5" hidden="1" customHeight="1" x14ac:dyDescent="0.2">
      <c r="A90" s="39"/>
      <c r="B90" s="19"/>
      <c r="C90" s="8"/>
      <c r="D90" s="6"/>
      <c r="E90" s="7"/>
      <c r="F90" s="9"/>
    </row>
    <row r="91" spans="1:6" s="5" customFormat="1" ht="16.5" hidden="1" customHeight="1" x14ac:dyDescent="0.2">
      <c r="A91" s="39"/>
      <c r="B91" s="14"/>
      <c r="C91" s="10" t="s">
        <v>10</v>
      </c>
      <c r="D91" s="11" t="s">
        <v>11</v>
      </c>
      <c r="E91" s="12" t="s">
        <v>11</v>
      </c>
      <c r="F91" s="13">
        <f>SUM(F78:F90)</f>
        <v>0</v>
      </c>
    </row>
    <row r="92" spans="1:6" s="5" customFormat="1" ht="16.5" hidden="1" customHeight="1" x14ac:dyDescent="0.25">
      <c r="A92" s="39"/>
      <c r="B92" s="101" t="s">
        <v>6</v>
      </c>
      <c r="C92" s="101"/>
      <c r="D92" s="101"/>
      <c r="E92" s="112"/>
      <c r="F92" s="113"/>
    </row>
    <row r="93" spans="1:6" s="5" customFormat="1" ht="16.5" hidden="1" customHeight="1" x14ac:dyDescent="0.2">
      <c r="A93" s="39"/>
      <c r="B93" s="19"/>
      <c r="C93" s="8"/>
      <c r="D93" s="6"/>
      <c r="E93" s="7"/>
      <c r="F93" s="9"/>
    </row>
    <row r="94" spans="1:6" s="5" customFormat="1" ht="16.5" hidden="1" customHeight="1" x14ac:dyDescent="0.2">
      <c r="A94" s="39"/>
      <c r="B94" s="19"/>
      <c r="C94" s="8"/>
      <c r="D94" s="6"/>
      <c r="E94" s="7"/>
      <c r="F94" s="9"/>
    </row>
    <row r="95" spans="1:6" s="5" customFormat="1" ht="16.5" hidden="1" customHeight="1" x14ac:dyDescent="0.2">
      <c r="A95" s="39"/>
      <c r="B95" s="19"/>
      <c r="C95" s="8"/>
      <c r="D95" s="6"/>
      <c r="E95" s="7"/>
      <c r="F95" s="9"/>
    </row>
    <row r="96" spans="1:6" s="5" customFormat="1" ht="16.5" hidden="1" customHeight="1" x14ac:dyDescent="0.2">
      <c r="A96" s="39"/>
      <c r="B96" s="19"/>
      <c r="C96" s="8"/>
      <c r="D96" s="6"/>
      <c r="E96" s="7"/>
      <c r="F96" s="9"/>
    </row>
    <row r="97" spans="1:6" s="5" customFormat="1" ht="16.5" hidden="1" customHeight="1" x14ac:dyDescent="0.2">
      <c r="A97" s="39"/>
      <c r="B97" s="19"/>
      <c r="C97" s="8"/>
      <c r="D97" s="6"/>
      <c r="E97" s="7"/>
      <c r="F97" s="9"/>
    </row>
    <row r="98" spans="1:6" s="5" customFormat="1" ht="16.5" hidden="1" customHeight="1" x14ac:dyDescent="0.2">
      <c r="A98" s="39"/>
      <c r="B98" s="19"/>
      <c r="C98" s="8"/>
      <c r="D98" s="6"/>
      <c r="E98" s="7"/>
      <c r="F98" s="9"/>
    </row>
    <row r="99" spans="1:6" s="5" customFormat="1" ht="16.5" hidden="1" customHeight="1" x14ac:dyDescent="0.2">
      <c r="A99" s="39"/>
      <c r="B99" s="19"/>
      <c r="C99" s="8"/>
      <c r="D99" s="6"/>
      <c r="E99" s="7"/>
      <c r="F99" s="9"/>
    </row>
    <row r="100" spans="1:6" s="5" customFormat="1" ht="16.5" hidden="1" customHeight="1" x14ac:dyDescent="0.2">
      <c r="A100" s="39"/>
      <c r="B100" s="19"/>
      <c r="C100" s="8"/>
      <c r="D100" s="6"/>
      <c r="E100" s="7"/>
      <c r="F100" s="9"/>
    </row>
    <row r="101" spans="1:6" s="5" customFormat="1" ht="16.5" hidden="1" customHeight="1" x14ac:dyDescent="0.2">
      <c r="A101" s="39"/>
      <c r="B101" s="19"/>
      <c r="C101" s="8"/>
      <c r="D101" s="6"/>
      <c r="E101" s="7"/>
      <c r="F101" s="9"/>
    </row>
    <row r="102" spans="1:6" s="5" customFormat="1" ht="16.5" hidden="1" customHeight="1" x14ac:dyDescent="0.2">
      <c r="A102" s="39"/>
      <c r="B102" s="19"/>
      <c r="C102" s="8"/>
      <c r="D102" s="6"/>
      <c r="E102" s="7"/>
      <c r="F102" s="9"/>
    </row>
    <row r="103" spans="1:6" s="5" customFormat="1" ht="16.5" hidden="1" customHeight="1" x14ac:dyDescent="0.2">
      <c r="A103" s="39"/>
      <c r="B103" s="19"/>
      <c r="C103" s="8"/>
      <c r="D103" s="6"/>
      <c r="E103" s="7"/>
      <c r="F103" s="9"/>
    </row>
    <row r="104" spans="1:6" s="5" customFormat="1" ht="16.5" hidden="1" customHeight="1" x14ac:dyDescent="0.2">
      <c r="A104" s="39"/>
      <c r="B104" s="19"/>
      <c r="C104" s="8"/>
      <c r="D104" s="6"/>
      <c r="E104" s="7"/>
      <c r="F104" s="9"/>
    </row>
    <row r="105" spans="1:6" s="5" customFormat="1" ht="16.5" hidden="1" customHeight="1" x14ac:dyDescent="0.2">
      <c r="A105" s="39"/>
      <c r="B105" s="19"/>
      <c r="C105" s="8"/>
      <c r="D105" s="6"/>
      <c r="E105" s="7"/>
      <c r="F105" s="9"/>
    </row>
    <row r="106" spans="1:6" s="5" customFormat="1" ht="16.5" hidden="1" customHeight="1" x14ac:dyDescent="0.2">
      <c r="A106" s="39"/>
      <c r="B106" s="14"/>
      <c r="C106" s="10" t="s">
        <v>10</v>
      </c>
      <c r="D106" s="11" t="s">
        <v>11</v>
      </c>
      <c r="E106" s="12" t="s">
        <v>11</v>
      </c>
      <c r="F106" s="13">
        <f>SUM(F93:F105)</f>
        <v>0</v>
      </c>
    </row>
    <row r="107" spans="1:6" s="5" customFormat="1" ht="16.5" hidden="1" customHeight="1" x14ac:dyDescent="0.25">
      <c r="A107" s="39"/>
      <c r="B107" s="101" t="s">
        <v>6</v>
      </c>
      <c r="C107" s="101"/>
      <c r="D107" s="101"/>
      <c r="E107" s="112"/>
      <c r="F107" s="113"/>
    </row>
    <row r="108" spans="1:6" s="5" customFormat="1" ht="16.5" hidden="1" customHeight="1" x14ac:dyDescent="0.2">
      <c r="A108" s="39"/>
      <c r="B108" s="19"/>
      <c r="C108" s="8"/>
      <c r="D108" s="6"/>
      <c r="E108" s="7"/>
      <c r="F108" s="9"/>
    </row>
    <row r="109" spans="1:6" s="5" customFormat="1" ht="16.5" hidden="1" customHeight="1" x14ac:dyDescent="0.2">
      <c r="A109" s="39"/>
      <c r="B109" s="19"/>
      <c r="C109" s="8"/>
      <c r="D109" s="6"/>
      <c r="E109" s="7"/>
      <c r="F109" s="9"/>
    </row>
    <row r="110" spans="1:6" s="5" customFormat="1" ht="16.5" hidden="1" customHeight="1" x14ac:dyDescent="0.2">
      <c r="A110" s="39"/>
      <c r="B110" s="19"/>
      <c r="C110" s="8"/>
      <c r="D110" s="6"/>
      <c r="E110" s="7"/>
      <c r="F110" s="9"/>
    </row>
    <row r="111" spans="1:6" s="5" customFormat="1" ht="16.5" hidden="1" customHeight="1" x14ac:dyDescent="0.2">
      <c r="A111" s="39"/>
      <c r="B111" s="19"/>
      <c r="C111" s="8"/>
      <c r="D111" s="6"/>
      <c r="E111" s="7"/>
      <c r="F111" s="9"/>
    </row>
    <row r="112" spans="1:6" s="5" customFormat="1" ht="16.5" hidden="1" customHeight="1" x14ac:dyDescent="0.2">
      <c r="A112" s="39"/>
      <c r="B112" s="19"/>
      <c r="C112" s="8"/>
      <c r="D112" s="6"/>
      <c r="E112" s="7"/>
      <c r="F112" s="9"/>
    </row>
    <row r="113" spans="1:6" s="5" customFormat="1" ht="16.5" hidden="1" customHeight="1" x14ac:dyDescent="0.2">
      <c r="A113" s="39"/>
      <c r="B113" s="19"/>
      <c r="C113" s="8"/>
      <c r="D113" s="6"/>
      <c r="E113" s="7"/>
      <c r="F113" s="9"/>
    </row>
    <row r="114" spans="1:6" s="5" customFormat="1" ht="16.5" hidden="1" customHeight="1" x14ac:dyDescent="0.2">
      <c r="A114" s="39"/>
      <c r="B114" s="19"/>
      <c r="C114" s="8"/>
      <c r="D114" s="6"/>
      <c r="E114" s="7"/>
      <c r="F114" s="9"/>
    </row>
    <row r="115" spans="1:6" s="5" customFormat="1" ht="16.5" hidden="1" customHeight="1" x14ac:dyDescent="0.2">
      <c r="A115" s="39"/>
      <c r="B115" s="19"/>
      <c r="C115" s="8"/>
      <c r="D115" s="6"/>
      <c r="E115" s="7"/>
      <c r="F115" s="9"/>
    </row>
    <row r="116" spans="1:6" s="5" customFormat="1" ht="16.5" hidden="1" customHeight="1" x14ac:dyDescent="0.2">
      <c r="A116" s="39"/>
      <c r="B116" s="19"/>
      <c r="C116" s="8"/>
      <c r="D116" s="6"/>
      <c r="E116" s="7"/>
      <c r="F116" s="9"/>
    </row>
    <row r="117" spans="1:6" s="5" customFormat="1" ht="16.5" hidden="1" customHeight="1" x14ac:dyDescent="0.2">
      <c r="A117" s="39"/>
      <c r="B117" s="19"/>
      <c r="C117" s="8"/>
      <c r="D117" s="6"/>
      <c r="E117" s="7"/>
      <c r="F117" s="9"/>
    </row>
    <row r="118" spans="1:6" s="5" customFormat="1" ht="16.5" hidden="1" customHeight="1" x14ac:dyDescent="0.2">
      <c r="A118" s="39"/>
      <c r="B118" s="19"/>
      <c r="C118" s="8"/>
      <c r="D118" s="6"/>
      <c r="E118" s="7"/>
      <c r="F118" s="9"/>
    </row>
    <row r="119" spans="1:6" s="5" customFormat="1" ht="16.5" hidden="1" customHeight="1" x14ac:dyDescent="0.2">
      <c r="A119" s="39"/>
      <c r="B119" s="19"/>
      <c r="C119" s="8"/>
      <c r="D119" s="6"/>
      <c r="E119" s="7"/>
      <c r="F119" s="9"/>
    </row>
    <row r="120" spans="1:6" s="5" customFormat="1" ht="16.5" hidden="1" customHeight="1" x14ac:dyDescent="0.2">
      <c r="A120" s="39"/>
      <c r="B120" s="19"/>
      <c r="C120" s="8"/>
      <c r="D120" s="6"/>
      <c r="E120" s="7"/>
      <c r="F120" s="9"/>
    </row>
    <row r="121" spans="1:6" s="5" customFormat="1" ht="16.5" hidden="1" customHeight="1" x14ac:dyDescent="0.2">
      <c r="A121" s="39"/>
      <c r="B121" s="14"/>
      <c r="C121" s="10" t="s">
        <v>10</v>
      </c>
      <c r="D121" s="11" t="s">
        <v>11</v>
      </c>
      <c r="E121" s="12" t="s">
        <v>11</v>
      </c>
      <c r="F121" s="13">
        <f>SUM(F108:F120)</f>
        <v>0</v>
      </c>
    </row>
    <row r="122" spans="1:6" s="5" customFormat="1" ht="16.5" hidden="1" customHeight="1" x14ac:dyDescent="0.25">
      <c r="A122" s="39"/>
      <c r="B122" s="101" t="s">
        <v>6</v>
      </c>
      <c r="C122" s="101"/>
      <c r="D122" s="101"/>
      <c r="E122" s="112"/>
      <c r="F122" s="113"/>
    </row>
    <row r="123" spans="1:6" s="5" customFormat="1" ht="16.5" hidden="1" customHeight="1" x14ac:dyDescent="0.2">
      <c r="A123" s="39"/>
      <c r="B123" s="19"/>
      <c r="C123" s="8"/>
      <c r="D123" s="6"/>
      <c r="E123" s="7"/>
      <c r="F123" s="9"/>
    </row>
    <row r="124" spans="1:6" s="5" customFormat="1" ht="16.5" hidden="1" customHeight="1" x14ac:dyDescent="0.2">
      <c r="A124" s="39"/>
      <c r="B124" s="19"/>
      <c r="C124" s="8"/>
      <c r="D124" s="6"/>
      <c r="E124" s="7"/>
      <c r="F124" s="9"/>
    </row>
    <row r="125" spans="1:6" s="5" customFormat="1" ht="16.5" hidden="1" customHeight="1" x14ac:dyDescent="0.2">
      <c r="A125" s="39"/>
      <c r="B125" s="19"/>
      <c r="C125" s="8"/>
      <c r="D125" s="6"/>
      <c r="E125" s="7"/>
      <c r="F125" s="9"/>
    </row>
    <row r="126" spans="1:6" s="5" customFormat="1" ht="16.5" hidden="1" customHeight="1" x14ac:dyDescent="0.2">
      <c r="A126" s="39"/>
      <c r="B126" s="19"/>
      <c r="C126" s="8"/>
      <c r="D126" s="6"/>
      <c r="E126" s="7"/>
      <c r="F126" s="9"/>
    </row>
    <row r="127" spans="1:6" s="5" customFormat="1" ht="16.5" hidden="1" customHeight="1" x14ac:dyDescent="0.2">
      <c r="A127" s="39"/>
      <c r="B127" s="19"/>
      <c r="C127" s="8"/>
      <c r="D127" s="6"/>
      <c r="E127" s="7"/>
      <c r="F127" s="9"/>
    </row>
    <row r="128" spans="1:6" s="5" customFormat="1" ht="16.5" hidden="1" customHeight="1" x14ac:dyDescent="0.2">
      <c r="A128" s="39"/>
      <c r="B128" s="19"/>
      <c r="C128" s="8"/>
      <c r="D128" s="6"/>
      <c r="E128" s="7"/>
      <c r="F128" s="9"/>
    </row>
    <row r="129" spans="1:6" s="5" customFormat="1" ht="16.5" hidden="1" customHeight="1" x14ac:dyDescent="0.2">
      <c r="A129" s="39"/>
      <c r="B129" s="19"/>
      <c r="C129" s="8"/>
      <c r="D129" s="6"/>
      <c r="E129" s="7"/>
      <c r="F129" s="9"/>
    </row>
    <row r="130" spans="1:6" s="5" customFormat="1" ht="16.5" hidden="1" customHeight="1" x14ac:dyDescent="0.2">
      <c r="A130" s="39"/>
      <c r="B130" s="19"/>
      <c r="C130" s="8"/>
      <c r="D130" s="6"/>
      <c r="E130" s="7"/>
      <c r="F130" s="9"/>
    </row>
    <row r="131" spans="1:6" s="5" customFormat="1" ht="24" hidden="1" customHeight="1" x14ac:dyDescent="0.2">
      <c r="A131" s="39"/>
      <c r="B131" s="19"/>
      <c r="C131" s="8"/>
      <c r="D131" s="6"/>
      <c r="E131" s="7"/>
      <c r="F131" s="9"/>
    </row>
    <row r="132" spans="1:6" s="5" customFormat="1" ht="16.5" hidden="1" customHeight="1" x14ac:dyDescent="0.2">
      <c r="A132" s="39"/>
      <c r="B132" s="19"/>
      <c r="C132" s="8"/>
      <c r="D132" s="6"/>
      <c r="E132" s="7"/>
      <c r="F132" s="9"/>
    </row>
    <row r="133" spans="1:6" s="5" customFormat="1" ht="16.5" hidden="1" customHeight="1" x14ac:dyDescent="0.2">
      <c r="A133" s="39"/>
      <c r="B133" s="19"/>
      <c r="C133" s="8"/>
      <c r="D133" s="6"/>
      <c r="E133" s="7"/>
      <c r="F133" s="9"/>
    </row>
    <row r="134" spans="1:6" s="5" customFormat="1" ht="16.5" hidden="1" customHeight="1" x14ac:dyDescent="0.2">
      <c r="A134" s="39"/>
      <c r="B134" s="19"/>
      <c r="C134" s="8"/>
      <c r="D134" s="6"/>
      <c r="E134" s="7"/>
      <c r="F134" s="9"/>
    </row>
    <row r="135" spans="1:6" s="5" customFormat="1" ht="16.5" hidden="1" customHeight="1" x14ac:dyDescent="0.2">
      <c r="A135" s="39"/>
      <c r="B135" s="19"/>
      <c r="C135" s="8"/>
      <c r="D135" s="6"/>
      <c r="E135" s="7"/>
      <c r="F135" s="9"/>
    </row>
    <row r="136" spans="1:6" s="5" customFormat="1" ht="16.5" hidden="1" customHeight="1" x14ac:dyDescent="0.2">
      <c r="A136" s="39"/>
      <c r="B136" s="14"/>
      <c r="C136" s="10" t="s">
        <v>10</v>
      </c>
      <c r="D136" s="11" t="s">
        <v>11</v>
      </c>
      <c r="E136" s="12" t="s">
        <v>11</v>
      </c>
      <c r="F136" s="13">
        <f>SUM(F123:F135)</f>
        <v>0</v>
      </c>
    </row>
    <row r="137" spans="1:6" s="5" customFormat="1" ht="16.5" hidden="1" customHeight="1" x14ac:dyDescent="0.25">
      <c r="A137" s="39"/>
      <c r="B137" s="101" t="s">
        <v>6</v>
      </c>
      <c r="C137" s="101"/>
      <c r="D137" s="101"/>
      <c r="E137" s="112"/>
      <c r="F137" s="113"/>
    </row>
    <row r="138" spans="1:6" s="5" customFormat="1" ht="16.5" hidden="1" customHeight="1" x14ac:dyDescent="0.2">
      <c r="A138" s="39"/>
      <c r="B138" s="19"/>
      <c r="C138" s="8"/>
      <c r="D138" s="6"/>
      <c r="E138" s="7"/>
      <c r="F138" s="9"/>
    </row>
    <row r="139" spans="1:6" s="5" customFormat="1" ht="16.5" hidden="1" customHeight="1" x14ac:dyDescent="0.2">
      <c r="A139" s="39"/>
      <c r="B139" s="19"/>
      <c r="C139" s="8"/>
      <c r="D139" s="6"/>
      <c r="E139" s="7"/>
      <c r="F139" s="9"/>
    </row>
    <row r="140" spans="1:6" s="5" customFormat="1" ht="16.5" hidden="1" customHeight="1" x14ac:dyDescent="0.2">
      <c r="A140" s="39"/>
      <c r="B140" s="19"/>
      <c r="C140" s="8"/>
      <c r="D140" s="6"/>
      <c r="E140" s="7"/>
      <c r="F140" s="9"/>
    </row>
    <row r="141" spans="1:6" s="5" customFormat="1" ht="16.5" hidden="1" customHeight="1" x14ac:dyDescent="0.2">
      <c r="A141" s="39"/>
      <c r="B141" s="19"/>
      <c r="C141" s="8"/>
      <c r="D141" s="6"/>
      <c r="E141" s="7"/>
      <c r="F141" s="9"/>
    </row>
    <row r="142" spans="1:6" s="5" customFormat="1" ht="16.5" hidden="1" customHeight="1" x14ac:dyDescent="0.2">
      <c r="A142" s="39"/>
      <c r="B142" s="19"/>
      <c r="C142" s="8"/>
      <c r="D142" s="6"/>
      <c r="E142" s="7"/>
      <c r="F142" s="9"/>
    </row>
    <row r="143" spans="1:6" s="5" customFormat="1" ht="16.5" hidden="1" customHeight="1" x14ac:dyDescent="0.2">
      <c r="A143" s="39"/>
      <c r="B143" s="19"/>
      <c r="C143" s="8"/>
      <c r="D143" s="6"/>
      <c r="E143" s="7"/>
      <c r="F143" s="9"/>
    </row>
    <row r="144" spans="1:6" s="5" customFormat="1" ht="16.5" hidden="1" customHeight="1" x14ac:dyDescent="0.2">
      <c r="A144" s="39"/>
      <c r="B144" s="19"/>
      <c r="C144" s="8"/>
      <c r="D144" s="6"/>
      <c r="E144" s="7"/>
      <c r="F144" s="9"/>
    </row>
    <row r="145" spans="1:7" s="5" customFormat="1" ht="16.5" hidden="1" customHeight="1" x14ac:dyDescent="0.2">
      <c r="A145" s="39"/>
      <c r="B145" s="19"/>
      <c r="C145" s="8"/>
      <c r="D145" s="6"/>
      <c r="E145" s="7"/>
      <c r="F145" s="9"/>
    </row>
    <row r="146" spans="1:7" s="5" customFormat="1" ht="16.5" hidden="1" customHeight="1" x14ac:dyDescent="0.2">
      <c r="A146" s="39"/>
      <c r="B146" s="19"/>
      <c r="C146" s="8"/>
      <c r="D146" s="6"/>
      <c r="E146" s="7"/>
      <c r="F146" s="9"/>
    </row>
    <row r="147" spans="1:7" s="5" customFormat="1" ht="16.5" hidden="1" customHeight="1" x14ac:dyDescent="0.2">
      <c r="A147" s="39"/>
      <c r="B147" s="19"/>
      <c r="C147" s="8"/>
      <c r="D147" s="6"/>
      <c r="E147" s="7"/>
      <c r="F147" s="9"/>
    </row>
    <row r="148" spans="1:7" s="5" customFormat="1" ht="16.5" hidden="1" customHeight="1" x14ac:dyDescent="0.2">
      <c r="A148" s="39"/>
      <c r="B148" s="19"/>
      <c r="C148" s="8"/>
      <c r="D148" s="6"/>
      <c r="E148" s="7"/>
      <c r="F148" s="9"/>
    </row>
    <row r="149" spans="1:7" s="5" customFormat="1" ht="16.5" hidden="1" customHeight="1" x14ac:dyDescent="0.2">
      <c r="A149" s="39"/>
      <c r="B149" s="19"/>
      <c r="C149" s="8"/>
      <c r="D149" s="6"/>
      <c r="E149" s="7"/>
      <c r="F149" s="9"/>
    </row>
    <row r="150" spans="1:7" s="5" customFormat="1" ht="16.5" hidden="1" customHeight="1" x14ac:dyDescent="0.2">
      <c r="A150" s="39"/>
      <c r="B150" s="19"/>
      <c r="C150" s="8"/>
      <c r="D150" s="6"/>
      <c r="E150" s="7"/>
      <c r="F150" s="9"/>
    </row>
    <row r="151" spans="1:7" s="5" customFormat="1" ht="16.5" hidden="1" customHeight="1" x14ac:dyDescent="0.2">
      <c r="A151" s="39"/>
      <c r="B151" s="14"/>
      <c r="C151" s="10" t="s">
        <v>10</v>
      </c>
      <c r="D151" s="11" t="s">
        <v>11</v>
      </c>
      <c r="E151" s="12" t="s">
        <v>11</v>
      </c>
      <c r="F151" s="13">
        <f>SUM(F138:F150)</f>
        <v>0</v>
      </c>
    </row>
    <row r="152" spans="1:7" ht="21" customHeight="1" x14ac:dyDescent="0.25">
      <c r="A152" s="40"/>
      <c r="B152" s="14"/>
      <c r="C152" s="60"/>
      <c r="D152" s="97" t="s">
        <v>4</v>
      </c>
      <c r="E152" s="98"/>
      <c r="F152" s="59">
        <f>F76+F68+F50+F60</f>
        <v>71.25</v>
      </c>
      <c r="G152" s="20" t="e">
        <f>+G50+G76+#REF!+#REF!+#REF!+#REF!+#REF!</f>
        <v>#REF!</v>
      </c>
    </row>
    <row r="153" spans="1:7" ht="21" customHeight="1" x14ac:dyDescent="0.25">
      <c r="A153" s="40"/>
      <c r="B153" s="19"/>
      <c r="C153" s="61" t="s">
        <v>14</v>
      </c>
      <c r="D153" s="39"/>
      <c r="E153" s="62"/>
      <c r="F153" s="24"/>
    </row>
    <row r="154" spans="1:7" ht="31.5" x14ac:dyDescent="0.25">
      <c r="A154" s="40"/>
      <c r="B154" s="19"/>
      <c r="C154" s="8" t="s">
        <v>19</v>
      </c>
      <c r="D154" s="47" t="s">
        <v>11</v>
      </c>
      <c r="E154" s="47" t="s">
        <v>11</v>
      </c>
      <c r="F154" s="24">
        <f>D25+D26+D27</f>
        <v>4</v>
      </c>
    </row>
    <row r="155" spans="1:7" x14ac:dyDescent="0.25">
      <c r="A155" s="40"/>
      <c r="B155" s="19"/>
      <c r="C155" s="8" t="s">
        <v>73</v>
      </c>
      <c r="D155" s="47"/>
      <c r="E155" s="47"/>
      <c r="F155" s="24">
        <v>0</v>
      </c>
    </row>
    <row r="156" spans="1:7" x14ac:dyDescent="0.25">
      <c r="A156" s="40"/>
      <c r="B156" s="19"/>
      <c r="C156" s="8" t="s">
        <v>29</v>
      </c>
      <c r="D156" s="47" t="s">
        <v>11</v>
      </c>
      <c r="E156" s="47" t="s">
        <v>11</v>
      </c>
      <c r="F156" s="24"/>
    </row>
    <row r="157" spans="1:7" x14ac:dyDescent="0.25">
      <c r="A157" s="40"/>
      <c r="B157" s="19"/>
      <c r="C157" s="8" t="s">
        <v>12</v>
      </c>
      <c r="D157" s="47" t="s">
        <v>11</v>
      </c>
      <c r="E157" s="47" t="s">
        <v>11</v>
      </c>
      <c r="F157" s="24">
        <f>D61+D63+D62</f>
        <v>1.75</v>
      </c>
    </row>
    <row r="158" spans="1:7" x14ac:dyDescent="0.25">
      <c r="A158" s="40"/>
      <c r="B158" s="19"/>
      <c r="C158" s="8" t="s">
        <v>13</v>
      </c>
      <c r="D158" s="47" t="s">
        <v>11</v>
      </c>
      <c r="E158" s="47" t="s">
        <v>11</v>
      </c>
      <c r="F158" s="24">
        <f>D65+D66+D67+D69+D70+D64</f>
        <v>14.75</v>
      </c>
    </row>
    <row r="159" spans="1:7" x14ac:dyDescent="0.25">
      <c r="A159" s="40"/>
      <c r="B159" s="19"/>
      <c r="C159" s="8" t="s">
        <v>15</v>
      </c>
      <c r="D159" s="47" t="s">
        <v>11</v>
      </c>
      <c r="E159" s="47" t="s">
        <v>11</v>
      </c>
      <c r="F159" s="24">
        <f>D72+D71</f>
        <v>12.5</v>
      </c>
    </row>
    <row r="160" spans="1:7" x14ac:dyDescent="0.25">
      <c r="A160" s="40"/>
      <c r="B160" s="19"/>
      <c r="C160" s="8" t="s">
        <v>28</v>
      </c>
      <c r="D160" s="47" t="s">
        <v>11</v>
      </c>
      <c r="E160" s="47" t="s">
        <v>11</v>
      </c>
      <c r="F160" s="24">
        <f>D37</f>
        <v>0.25</v>
      </c>
    </row>
    <row r="161" spans="1:6" x14ac:dyDescent="0.25">
      <c r="A161" s="40"/>
      <c r="B161" s="19"/>
      <c r="C161" s="8" t="s">
        <v>36</v>
      </c>
      <c r="D161" s="47" t="s">
        <v>11</v>
      </c>
      <c r="E161" s="47" t="s">
        <v>11</v>
      </c>
      <c r="F161" s="24"/>
    </row>
    <row r="162" spans="1:6" x14ac:dyDescent="0.25">
      <c r="A162" s="40"/>
      <c r="B162" s="19"/>
      <c r="C162" s="8" t="s">
        <v>17</v>
      </c>
      <c r="D162" s="47" t="s">
        <v>11</v>
      </c>
      <c r="E162" s="47" t="s">
        <v>11</v>
      </c>
      <c r="F162" s="24">
        <f>D33+D34+D35</f>
        <v>2.5</v>
      </c>
    </row>
    <row r="163" spans="1:6" x14ac:dyDescent="0.25">
      <c r="A163" s="40"/>
      <c r="B163" s="19"/>
      <c r="C163" s="8" t="s">
        <v>16</v>
      </c>
      <c r="D163" s="47" t="s">
        <v>11</v>
      </c>
      <c r="E163" s="47" t="s">
        <v>11</v>
      </c>
      <c r="F163" s="24">
        <f>D57+D58+D59</f>
        <v>7.5</v>
      </c>
    </row>
    <row r="164" spans="1:6" x14ac:dyDescent="0.25">
      <c r="A164" s="40"/>
      <c r="B164" s="19"/>
      <c r="C164" s="63" t="s">
        <v>18</v>
      </c>
      <c r="D164" s="47" t="s">
        <v>11</v>
      </c>
      <c r="E164" s="47" t="s">
        <v>11</v>
      </c>
      <c r="F164" s="24">
        <f>D49+D28+D29+D30+D31+D32+D36+D38+D39+D40+D41+D42+D43+D45+D44+D46+D47+D48+D52+D53+D54+D55+D56</f>
        <v>28</v>
      </c>
    </row>
    <row r="165" spans="1:6" ht="13.5" hidden="1" customHeight="1" x14ac:dyDescent="0.25">
      <c r="B165" s="99" t="s">
        <v>30</v>
      </c>
      <c r="C165" s="99"/>
      <c r="D165" s="99"/>
      <c r="E165" s="99"/>
      <c r="F165" s="64">
        <f>SUM(F154:F164)-F152</f>
        <v>0</v>
      </c>
    </row>
    <row r="166" spans="1:6" ht="24" hidden="1" customHeight="1" x14ac:dyDescent="0.25">
      <c r="B166" s="15"/>
      <c r="C166" s="65" t="s">
        <v>22</v>
      </c>
      <c r="D166" s="66"/>
      <c r="E166" s="66"/>
      <c r="F166" s="67"/>
    </row>
    <row r="167" spans="1:6" ht="24" hidden="1" customHeight="1" x14ac:dyDescent="0.25">
      <c r="B167" s="15"/>
      <c r="C167" s="65" t="s">
        <v>21</v>
      </c>
      <c r="D167" s="66"/>
      <c r="E167" s="66"/>
      <c r="F167" s="67"/>
    </row>
    <row r="168" spans="1:6" ht="24" hidden="1" customHeight="1" x14ac:dyDescent="0.25">
      <c r="B168" s="15"/>
      <c r="C168" s="65" t="s">
        <v>24</v>
      </c>
      <c r="D168" s="66"/>
      <c r="E168" s="66"/>
      <c r="F168" s="67"/>
    </row>
    <row r="169" spans="1:6" ht="30" hidden="1" customHeight="1" x14ac:dyDescent="0.25">
      <c r="B169" s="15"/>
      <c r="C169" s="100" t="s">
        <v>31</v>
      </c>
      <c r="D169" s="100"/>
      <c r="E169" s="100"/>
      <c r="F169" s="100"/>
    </row>
    <row r="170" spans="1:6" ht="18.75" hidden="1" customHeight="1" x14ac:dyDescent="0.25">
      <c r="B170" s="15"/>
      <c r="C170" s="94" t="s">
        <v>23</v>
      </c>
      <c r="D170" s="94"/>
      <c r="E170" s="94"/>
      <c r="F170" s="94"/>
    </row>
    <row r="171" spans="1:6" ht="15" hidden="1" customHeight="1" x14ac:dyDescent="0.25">
      <c r="B171" s="15"/>
      <c r="C171" s="95" t="s">
        <v>20</v>
      </c>
      <c r="D171" s="96"/>
      <c r="E171" s="96"/>
      <c r="F171" s="96"/>
    </row>
    <row r="172" spans="1:6" ht="16.5" hidden="1" customHeight="1" x14ac:dyDescent="0.25">
      <c r="B172" s="15"/>
      <c r="C172" s="111" t="s">
        <v>27</v>
      </c>
      <c r="D172" s="111"/>
      <c r="E172" s="68"/>
      <c r="F172" s="69"/>
    </row>
    <row r="173" spans="1:6" ht="16.5" hidden="1" customHeight="1" x14ac:dyDescent="0.25">
      <c r="B173" s="15"/>
      <c r="C173" s="94" t="s">
        <v>26</v>
      </c>
      <c r="D173" s="94"/>
      <c r="E173" s="94"/>
      <c r="F173" s="94"/>
    </row>
    <row r="174" spans="1:6" ht="16.5" hidden="1" customHeight="1" x14ac:dyDescent="0.25">
      <c r="B174" s="15"/>
      <c r="C174" s="95" t="s">
        <v>25</v>
      </c>
      <c r="D174" s="96"/>
      <c r="E174" s="96"/>
      <c r="F174" s="96"/>
    </row>
    <row r="175" spans="1:6" ht="34.15" customHeight="1" x14ac:dyDescent="0.25">
      <c r="E175" s="54"/>
    </row>
    <row r="176" spans="1:6" s="3" customFormat="1" ht="24" customHeight="1" x14ac:dyDescent="0.2">
      <c r="B176" s="1"/>
      <c r="C176" s="4"/>
      <c r="D176" s="4"/>
      <c r="E176" s="4"/>
      <c r="F176" s="75" t="s">
        <v>5</v>
      </c>
    </row>
    <row r="177" spans="2:6" ht="24.75" customHeight="1" x14ac:dyDescent="0.25">
      <c r="E177" s="54"/>
      <c r="F177" s="74" t="s">
        <v>74</v>
      </c>
    </row>
    <row r="178" spans="2:6" s="16" customFormat="1" ht="17.45" customHeight="1" x14ac:dyDescent="0.25">
      <c r="B178" s="1"/>
      <c r="C178" s="5"/>
      <c r="D178" s="5"/>
      <c r="E178" s="5"/>
      <c r="F178" s="5"/>
    </row>
    <row r="180" spans="2:6" x14ac:dyDescent="0.25">
      <c r="F180" s="21"/>
    </row>
    <row r="181" spans="2:6" x14ac:dyDescent="0.25">
      <c r="F181" s="21"/>
    </row>
  </sheetData>
  <mergeCells count="78">
    <mergeCell ref="D70:F70"/>
    <mergeCell ref="D71:F71"/>
    <mergeCell ref="D72:F72"/>
    <mergeCell ref="D63:F63"/>
    <mergeCell ref="D64:F64"/>
    <mergeCell ref="D65:F65"/>
    <mergeCell ref="D66:F66"/>
    <mergeCell ref="D69:F69"/>
    <mergeCell ref="D54:F54"/>
    <mergeCell ref="D56:F56"/>
    <mergeCell ref="D57:F57"/>
    <mergeCell ref="D58:F58"/>
    <mergeCell ref="D59:F59"/>
    <mergeCell ref="D46:F46"/>
    <mergeCell ref="D47:F47"/>
    <mergeCell ref="D49:F49"/>
    <mergeCell ref="D52:F52"/>
    <mergeCell ref="D53:F53"/>
    <mergeCell ref="D51:F51"/>
    <mergeCell ref="D40:F40"/>
    <mergeCell ref="D41:F41"/>
    <mergeCell ref="D42:F42"/>
    <mergeCell ref="D44:F44"/>
    <mergeCell ref="D45:F45"/>
    <mergeCell ref="D36:F36"/>
    <mergeCell ref="D37:F37"/>
    <mergeCell ref="D39:F39"/>
    <mergeCell ref="D67:F67"/>
    <mergeCell ref="D62:F62"/>
    <mergeCell ref="D55:F55"/>
    <mergeCell ref="D48:F48"/>
    <mergeCell ref="D43:F43"/>
    <mergeCell ref="D38:F38"/>
    <mergeCell ref="D35:F35"/>
    <mergeCell ref="B77:D77"/>
    <mergeCell ref="E77:F77"/>
    <mergeCell ref="A60:E60"/>
    <mergeCell ref="A61:A67"/>
    <mergeCell ref="B137:D137"/>
    <mergeCell ref="E137:F137"/>
    <mergeCell ref="B92:D92"/>
    <mergeCell ref="E92:F92"/>
    <mergeCell ref="B107:D107"/>
    <mergeCell ref="E107:F107"/>
    <mergeCell ref="B122:D122"/>
    <mergeCell ref="E122:F122"/>
    <mergeCell ref="A68:E68"/>
    <mergeCell ref="A69:A72"/>
    <mergeCell ref="A76:E76"/>
    <mergeCell ref="D61:F61"/>
    <mergeCell ref="C173:F173"/>
    <mergeCell ref="C174:F174"/>
    <mergeCell ref="D152:E152"/>
    <mergeCell ref="B165:E165"/>
    <mergeCell ref="C169:F169"/>
    <mergeCell ref="C170:F170"/>
    <mergeCell ref="C171:F171"/>
    <mergeCell ref="C172:D172"/>
    <mergeCell ref="B23:B24"/>
    <mergeCell ref="C23:C24"/>
    <mergeCell ref="D23:F24"/>
    <mergeCell ref="B9:C9"/>
    <mergeCell ref="C12:F12"/>
    <mergeCell ref="C13:F13"/>
    <mergeCell ref="A52:A59"/>
    <mergeCell ref="A23:A24"/>
    <mergeCell ref="A25:A49"/>
    <mergeCell ref="A50:E50"/>
    <mergeCell ref="D25:F25"/>
    <mergeCell ref="D26:F26"/>
    <mergeCell ref="D27:F27"/>
    <mergeCell ref="D28:F28"/>
    <mergeCell ref="D29:F29"/>
    <mergeCell ref="D30:F30"/>
    <mergeCell ref="D31:F31"/>
    <mergeCell ref="D32:F32"/>
    <mergeCell ref="D33:F33"/>
    <mergeCell ref="D34:F34"/>
  </mergeCells>
  <pageMargins left="0.70866141732283472" right="0.70866141732283472" top="0.74803149606299213" bottom="0.35433070866141736" header="0.31496062992125984" footer="0.31496062992125984"/>
  <pageSetup paperSize="9" scale="4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штатное с 01.09.2022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Молчанова Светлана Геннадьевна</dc:creator>
  <cp:lastModifiedBy>user</cp:lastModifiedBy>
  <cp:lastPrinted>2023-08-14T06:56:13Z</cp:lastPrinted>
  <dcterms:created xsi:type="dcterms:W3CDTF">2018-11-01T05:30:39Z</dcterms:created>
  <dcterms:modified xsi:type="dcterms:W3CDTF">2024-02-07T07:25:25Z</dcterms:modified>
</cp:coreProperties>
</file>